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.warhurst\Documents\"/>
    </mc:Choice>
  </mc:AlternateContent>
  <xr:revisionPtr revIDLastSave="0" documentId="13_ncr:1_{3578F46D-CB5D-444E-A532-30FB70CCD2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chdale to Ribblehead Times" sheetId="1" r:id="rId1"/>
  </sheets>
  <definedNames>
    <definedName name="_xlnm.Print_Titles" localSheetId="0">'Rochdale to Ribblehead Times'!$A:$B,'Rochdale to Ribblehead Times'!#REF!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C21" i="1"/>
  <c r="D21" i="1"/>
  <c r="C20" i="1"/>
  <c r="D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2" i="1"/>
  <c r="C2" i="1"/>
</calcChain>
</file>

<file path=xl/sharedStrings.xml><?xml version="1.0" encoding="utf-8"?>
<sst xmlns="http://schemas.openxmlformats.org/spreadsheetml/2006/main" count="183" uniqueCount="87">
  <si>
    <t>TID</t>
  </si>
  <si>
    <t>2N60FA</t>
  </si>
  <si>
    <t>2N61FA</t>
  </si>
  <si>
    <t>Departure Time</t>
  </si>
  <si>
    <t>Origin</t>
  </si>
  <si>
    <t>Rochdale</t>
  </si>
  <si>
    <t>Destination</t>
  </si>
  <si>
    <t>Ribblehead</t>
  </si>
  <si>
    <t>TOC</t>
  </si>
  <si>
    <t>NT</t>
  </si>
  <si>
    <t>Day of Operation</t>
  </si>
  <si>
    <t>SO</t>
  </si>
  <si>
    <t>Changes</t>
  </si>
  <si>
    <t>dep</t>
  </si>
  <si>
    <t>Castleton</t>
  </si>
  <si>
    <t>arr</t>
  </si>
  <si>
    <t>Mills Hill</t>
  </si>
  <si>
    <t>Moston</t>
  </si>
  <si>
    <t>Manchester Victoria</t>
  </si>
  <si>
    <t>Salford Central</t>
  </si>
  <si>
    <t>Salford Crescent</t>
  </si>
  <si>
    <t>Bolton</t>
  </si>
  <si>
    <t>Hall I' Th' Wood</t>
  </si>
  <si>
    <t>Bromley Cross</t>
  </si>
  <si>
    <t>Darwen</t>
  </si>
  <si>
    <t>Blackburn</t>
  </si>
  <si>
    <t>Ramsgreave and Wilpshire</t>
  </si>
  <si>
    <t>Langho</t>
  </si>
  <si>
    <t>Whalley</t>
  </si>
  <si>
    <t>Clitheroe</t>
  </si>
  <si>
    <t>Hellifield</t>
  </si>
  <si>
    <t>Settle</t>
  </si>
  <si>
    <t>Horton In Ribblesdale</t>
  </si>
  <si>
    <t>dpe</t>
  </si>
  <si>
    <t>2J22FB</t>
  </si>
  <si>
    <t>2J26FC</t>
  </si>
  <si>
    <t>11 08</t>
  </si>
  <si>
    <t>18 05</t>
  </si>
  <si>
    <t>11 14</t>
  </si>
  <si>
    <t>18 12</t>
  </si>
  <si>
    <t>11 22</t>
  </si>
  <si>
    <t>18 19</t>
  </si>
  <si>
    <t>18 21</t>
  </si>
  <si>
    <t>18 28</t>
  </si>
  <si>
    <t>11 30</t>
  </si>
  <si>
    <t>11 53</t>
  </si>
  <si>
    <t>18 52</t>
  </si>
  <si>
    <t>11 54</t>
  </si>
  <si>
    <t>12 00</t>
  </si>
  <si>
    <t>18 59</t>
  </si>
  <si>
    <t>12 04</t>
  </si>
  <si>
    <t>19 04</t>
  </si>
  <si>
    <t>12 09</t>
  </si>
  <si>
    <t>19 09</t>
  </si>
  <si>
    <t>12 16</t>
  </si>
  <si>
    <t>19 16</t>
  </si>
  <si>
    <t>12 18</t>
  </si>
  <si>
    <t>19 18</t>
  </si>
  <si>
    <t>12 25</t>
  </si>
  <si>
    <t>19 25</t>
  </si>
  <si>
    <t>12 28</t>
  </si>
  <si>
    <t>19 28</t>
  </si>
  <si>
    <t>12 39</t>
  </si>
  <si>
    <t>19 39</t>
  </si>
  <si>
    <t>12 42</t>
  </si>
  <si>
    <t>19 42</t>
  </si>
  <si>
    <t>12 47</t>
  </si>
  <si>
    <t>19 47</t>
  </si>
  <si>
    <t>12 49</t>
  </si>
  <si>
    <t>19 49</t>
  </si>
  <si>
    <t>13 00</t>
  </si>
  <si>
    <t>20 02</t>
  </si>
  <si>
    <t>13 01</t>
  </si>
  <si>
    <t>13 04</t>
  </si>
  <si>
    <t>20 05</t>
  </si>
  <si>
    <t>13 07</t>
  </si>
  <si>
    <t>20 08</t>
  </si>
  <si>
    <t>13 09</t>
  </si>
  <si>
    <t>20 09</t>
  </si>
  <si>
    <t>13 16</t>
  </si>
  <si>
    <t>20 16</t>
  </si>
  <si>
    <t>13 20</t>
  </si>
  <si>
    <t>20 20</t>
  </si>
  <si>
    <t>13 26</t>
  </si>
  <si>
    <t>20 26</t>
  </si>
  <si>
    <t>13 29</t>
  </si>
  <si>
    <t>20 29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</si>
</sst>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C0C0C0"/>
      </right>
      <top/>
      <bottom style="medium">
        <color rgb="FF000000"/>
      </bottom>
      <diagonal/>
    </border>
    <border>
      <left/>
      <right style="medium">
        <color rgb="FFC0C0C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 wrapText="1"/>
    </xf>
    <xf numFmtId="0" fontId="19" fillId="33" borderId="11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vertical="top" wrapText="1"/>
    </xf>
    <xf numFmtId="0" fontId="19" fillId="33" borderId="11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showGridLines="0" tabSelected="1" workbookViewId="0">
      <selection activeCell="F2" sqref="F2"/>
    </sheetView>
  </sheetViews>
  <sheetFormatPr defaultRowHeight="14.5" x14ac:dyDescent="0.35"/>
  <cols>
    <col min="1" max="1" width="20.453125" customWidth="1"/>
    <col min="2" max="2" width="6.81640625" customWidth="1"/>
    <col min="3" max="4" width="11.81640625" customWidth="1"/>
  </cols>
  <sheetData>
    <row r="1" spans="1:4" ht="15" thickBot="1" x14ac:dyDescent="0.4">
      <c r="A1" s="1" t="s">
        <v>0</v>
      </c>
      <c r="B1" s="2"/>
      <c r="C1" s="3" t="s">
        <v>1</v>
      </c>
      <c r="D1" s="3" t="s">
        <v>2</v>
      </c>
    </row>
    <row r="2" spans="1:4" x14ac:dyDescent="0.35">
      <c r="A2" s="1" t="s">
        <v>3</v>
      </c>
      <c r="B2" s="2"/>
      <c r="C2" s="4" t="str">
        <f>"07 52"</f>
        <v>07 52</v>
      </c>
      <c r="D2" s="4" t="str">
        <f>"14 52"</f>
        <v>14 52</v>
      </c>
    </row>
    <row r="3" spans="1:4" x14ac:dyDescent="0.35">
      <c r="A3" s="1" t="s">
        <v>4</v>
      </c>
      <c r="B3" s="2"/>
      <c r="C3" s="4" t="s">
        <v>5</v>
      </c>
      <c r="D3" s="4" t="s">
        <v>5</v>
      </c>
    </row>
    <row r="4" spans="1:4" ht="15" thickBot="1" x14ac:dyDescent="0.4">
      <c r="A4" s="1" t="s">
        <v>6</v>
      </c>
      <c r="B4" s="2"/>
      <c r="C4" s="5" t="s">
        <v>7</v>
      </c>
      <c r="D4" s="5" t="s">
        <v>7</v>
      </c>
    </row>
    <row r="5" spans="1:4" ht="15" thickBot="1" x14ac:dyDescent="0.4">
      <c r="A5" s="1" t="s">
        <v>8</v>
      </c>
      <c r="B5" s="2"/>
      <c r="C5" s="5" t="s">
        <v>9</v>
      </c>
      <c r="D5" s="5" t="s">
        <v>9</v>
      </c>
    </row>
    <row r="6" spans="1:4" ht="15" thickBot="1" x14ac:dyDescent="0.4">
      <c r="A6" s="1" t="s">
        <v>10</v>
      </c>
      <c r="B6" s="2"/>
      <c r="C6" s="5" t="s">
        <v>11</v>
      </c>
      <c r="D6" s="5" t="s">
        <v>11</v>
      </c>
    </row>
    <row r="7" spans="1:4" ht="15" thickBot="1" x14ac:dyDescent="0.4">
      <c r="A7" s="6" t="s">
        <v>12</v>
      </c>
      <c r="B7" s="7"/>
      <c r="C7" s="5"/>
      <c r="D7" s="5"/>
    </row>
    <row r="8" spans="1:4" x14ac:dyDescent="0.35">
      <c r="A8" s="8" t="s">
        <v>5</v>
      </c>
      <c r="B8" s="9" t="s">
        <v>13</v>
      </c>
      <c r="C8" s="10" t="str">
        <f>"07 52"</f>
        <v>07 52</v>
      </c>
      <c r="D8" s="10" t="str">
        <f>"14 52"</f>
        <v>14 52</v>
      </c>
    </row>
    <row r="9" spans="1:4" x14ac:dyDescent="0.35">
      <c r="A9" s="9" t="s">
        <v>14</v>
      </c>
      <c r="B9" s="9" t="s">
        <v>13</v>
      </c>
      <c r="C9" s="10" t="str">
        <f>"07 55"</f>
        <v>07 55</v>
      </c>
      <c r="D9" s="10" t="str">
        <f>"14 55"</f>
        <v>14 55</v>
      </c>
    </row>
    <row r="10" spans="1:4" x14ac:dyDescent="0.35">
      <c r="A10" s="9" t="s">
        <v>16</v>
      </c>
      <c r="B10" s="9" t="s">
        <v>13</v>
      </c>
      <c r="C10" s="10" t="str">
        <f>"08 00"</f>
        <v>08 00</v>
      </c>
      <c r="D10" s="10" t="str">
        <f>"15 00"</f>
        <v>15 00</v>
      </c>
    </row>
    <row r="11" spans="1:4" x14ac:dyDescent="0.35">
      <c r="A11" s="9" t="s">
        <v>17</v>
      </c>
      <c r="B11" s="9" t="s">
        <v>13</v>
      </c>
      <c r="C11" s="10" t="str">
        <f>"08 03"</f>
        <v>08 03</v>
      </c>
      <c r="D11" s="10" t="str">
        <f>"15 03"</f>
        <v>15 03</v>
      </c>
    </row>
    <row r="12" spans="1:4" x14ac:dyDescent="0.35">
      <c r="A12" s="8" t="s">
        <v>18</v>
      </c>
      <c r="B12" s="9" t="s">
        <v>15</v>
      </c>
      <c r="C12" s="10" t="str">
        <f>"08 13"</f>
        <v>08 13</v>
      </c>
      <c r="D12" s="10" t="str">
        <f>"15 13"</f>
        <v>15 13</v>
      </c>
    </row>
    <row r="13" spans="1:4" x14ac:dyDescent="0.35">
      <c r="A13" s="9"/>
      <c r="B13" s="9" t="s">
        <v>13</v>
      </c>
      <c r="C13" s="10" t="str">
        <f>"08 15"</f>
        <v>08 15</v>
      </c>
      <c r="D13" s="10" t="str">
        <f>"15 15"</f>
        <v>15 15</v>
      </c>
    </row>
    <row r="14" spans="1:4" x14ac:dyDescent="0.35">
      <c r="A14" s="8" t="s">
        <v>19</v>
      </c>
      <c r="B14" s="9" t="s">
        <v>13</v>
      </c>
      <c r="C14" s="10" t="str">
        <f>"08 18"</f>
        <v>08 18</v>
      </c>
      <c r="D14" s="10" t="str">
        <f>"15 18"</f>
        <v>15 18</v>
      </c>
    </row>
    <row r="15" spans="1:4" x14ac:dyDescent="0.35">
      <c r="A15" s="8" t="s">
        <v>20</v>
      </c>
      <c r="B15" s="9" t="s">
        <v>15</v>
      </c>
      <c r="C15" s="10" t="str">
        <f>"08 21"</f>
        <v>08 21</v>
      </c>
      <c r="D15" s="10" t="str">
        <f>"15 21"</f>
        <v>15 21</v>
      </c>
    </row>
    <row r="16" spans="1:4" x14ac:dyDescent="0.35">
      <c r="A16" s="9"/>
      <c r="B16" s="9" t="s">
        <v>13</v>
      </c>
      <c r="C16" s="10" t="str">
        <f>"08 22"</f>
        <v>08 22</v>
      </c>
      <c r="D16" s="10" t="str">
        <f>"15 22"</f>
        <v>15 22</v>
      </c>
    </row>
    <row r="17" spans="1:4" x14ac:dyDescent="0.35">
      <c r="A17" s="8" t="s">
        <v>21</v>
      </c>
      <c r="B17" s="9" t="s">
        <v>15</v>
      </c>
      <c r="C17" s="10" t="str">
        <f>"08 34"</f>
        <v>08 34</v>
      </c>
      <c r="D17" s="10" t="str">
        <f>"15 35"</f>
        <v>15 35</v>
      </c>
    </row>
    <row r="18" spans="1:4" x14ac:dyDescent="0.35">
      <c r="A18" s="9"/>
      <c r="B18" s="9" t="s">
        <v>13</v>
      </c>
      <c r="C18" s="10" t="str">
        <f>"08 35"</f>
        <v>08 35</v>
      </c>
      <c r="D18" s="10" t="str">
        <f>"15 35"</f>
        <v>15 35</v>
      </c>
    </row>
    <row r="19" spans="1:4" x14ac:dyDescent="0.35">
      <c r="A19" s="9" t="s">
        <v>22</v>
      </c>
      <c r="B19" s="9" t="s">
        <v>13</v>
      </c>
      <c r="C19" s="10" t="str">
        <f>"08 40"</f>
        <v>08 40</v>
      </c>
      <c r="D19" s="10" t="str">
        <f>"15 40"</f>
        <v>15 40</v>
      </c>
    </row>
    <row r="20" spans="1:4" x14ac:dyDescent="0.35">
      <c r="A20" s="8" t="s">
        <v>23</v>
      </c>
      <c r="B20" s="9" t="s">
        <v>13</v>
      </c>
      <c r="C20" s="10" t="str">
        <f>"08 44"</f>
        <v>08 44</v>
      </c>
      <c r="D20" s="10" t="str">
        <f>"15 44"</f>
        <v>15 44</v>
      </c>
    </row>
    <row r="21" spans="1:4" ht="15" customHeight="1" x14ac:dyDescent="0.35">
      <c r="A21" s="8" t="s">
        <v>24</v>
      </c>
      <c r="B21" s="9" t="s">
        <v>13</v>
      </c>
      <c r="C21" s="10" t="str">
        <f>"08 56"</f>
        <v>08 56</v>
      </c>
      <c r="D21" s="10" t="str">
        <f>"15 56"</f>
        <v>15 56</v>
      </c>
    </row>
    <row r="22" spans="1:4" x14ac:dyDescent="0.35">
      <c r="A22" s="8" t="s">
        <v>25</v>
      </c>
      <c r="B22" s="9" t="s">
        <v>15</v>
      </c>
      <c r="C22" s="10" t="str">
        <f>"09 03"</f>
        <v>09 03</v>
      </c>
      <c r="D22" s="10" t="str">
        <f>"16 04"</f>
        <v>16 04</v>
      </c>
    </row>
    <row r="23" spans="1:4" x14ac:dyDescent="0.35">
      <c r="A23" s="9"/>
      <c r="B23" s="9" t="s">
        <v>13</v>
      </c>
      <c r="C23" s="10" t="str">
        <f>"09 08"</f>
        <v>09 08</v>
      </c>
      <c r="D23" s="10" t="str">
        <f>"16 15"</f>
        <v>16 15</v>
      </c>
    </row>
    <row r="24" spans="1:4" x14ac:dyDescent="0.35">
      <c r="A24" s="9" t="s">
        <v>26</v>
      </c>
      <c r="B24" s="9" t="s">
        <v>13</v>
      </c>
      <c r="C24" s="10" t="str">
        <f>"09 14"</f>
        <v>09 14</v>
      </c>
      <c r="D24" s="10" t="str">
        <f>"16 21"</f>
        <v>16 21</v>
      </c>
    </row>
    <row r="25" spans="1:4" x14ac:dyDescent="0.35">
      <c r="A25" s="8" t="s">
        <v>27</v>
      </c>
      <c r="B25" s="9" t="s">
        <v>13</v>
      </c>
      <c r="C25" s="10" t="str">
        <f>"09 19"</f>
        <v>09 19</v>
      </c>
      <c r="D25" s="10" t="str">
        <f>"16 26"</f>
        <v>16 26</v>
      </c>
    </row>
    <row r="26" spans="1:4" x14ac:dyDescent="0.35">
      <c r="A26" s="8" t="s">
        <v>28</v>
      </c>
      <c r="B26" s="9" t="s">
        <v>33</v>
      </c>
      <c r="C26" s="10" t="str">
        <f>"09 24"</f>
        <v>09 24</v>
      </c>
      <c r="D26" s="10" t="str">
        <f>"16 31"</f>
        <v>16 31</v>
      </c>
    </row>
    <row r="27" spans="1:4" x14ac:dyDescent="0.35">
      <c r="A27" s="8" t="s">
        <v>29</v>
      </c>
      <c r="B27" s="9" t="s">
        <v>15</v>
      </c>
      <c r="C27" s="10" t="str">
        <f>"09 30"</f>
        <v>09 30</v>
      </c>
      <c r="D27" s="10" t="str">
        <f>"16 37"</f>
        <v>16 37</v>
      </c>
    </row>
    <row r="28" spans="1:4" x14ac:dyDescent="0.35">
      <c r="A28" s="9"/>
      <c r="B28" s="9" t="s">
        <v>13</v>
      </c>
      <c r="C28" s="10" t="str">
        <f>"09 31"</f>
        <v>09 31</v>
      </c>
      <c r="D28" s="10" t="str">
        <f>"16 38"</f>
        <v>16 38</v>
      </c>
    </row>
    <row r="29" spans="1:4" x14ac:dyDescent="0.35">
      <c r="A29" s="8" t="s">
        <v>30</v>
      </c>
      <c r="B29" s="9" t="s">
        <v>13</v>
      </c>
      <c r="C29" s="10" t="str">
        <f>"09 54"</f>
        <v>09 54</v>
      </c>
      <c r="D29" s="10" t="str">
        <f>"17 01"</f>
        <v>17 01</v>
      </c>
    </row>
    <row r="30" spans="1:4" x14ac:dyDescent="0.35">
      <c r="A30" s="9" t="s">
        <v>31</v>
      </c>
      <c r="B30" s="9" t="s">
        <v>15</v>
      </c>
      <c r="C30" s="10" t="str">
        <f>"10 01"</f>
        <v>10 01</v>
      </c>
      <c r="D30" s="10" t="str">
        <f>"17 08"</f>
        <v>17 08</v>
      </c>
    </row>
    <row r="31" spans="1:4" x14ac:dyDescent="0.35">
      <c r="A31" s="9"/>
      <c r="B31" s="9" t="s">
        <v>13</v>
      </c>
      <c r="C31" s="10" t="str">
        <f>"10 03"</f>
        <v>10 03</v>
      </c>
      <c r="D31" s="10" t="str">
        <f>"17 10"</f>
        <v>17 10</v>
      </c>
    </row>
    <row r="32" spans="1:4" x14ac:dyDescent="0.35">
      <c r="A32" s="9" t="s">
        <v>32</v>
      </c>
      <c r="B32" s="9" t="s">
        <v>15</v>
      </c>
      <c r="C32" s="10" t="str">
        <f>"10 12"</f>
        <v>10 12</v>
      </c>
      <c r="D32" s="10" t="str">
        <f>"17 19"</f>
        <v>17 19</v>
      </c>
    </row>
    <row r="33" spans="1:4" ht="15" thickBot="1" x14ac:dyDescent="0.4">
      <c r="A33" s="11" t="s">
        <v>7</v>
      </c>
      <c r="B33" s="12" t="s">
        <v>15</v>
      </c>
      <c r="C33" s="13" t="str">
        <f>"10 19"</f>
        <v>10 19</v>
      </c>
      <c r="D33" s="13" t="str">
        <f>"17 26"</f>
        <v>17 26</v>
      </c>
    </row>
    <row r="35" spans="1:4" ht="15" thickBot="1" x14ac:dyDescent="0.4">
      <c r="A35" s="14" t="s">
        <v>0</v>
      </c>
      <c r="B35" s="15"/>
      <c r="C35" s="16" t="s">
        <v>34</v>
      </c>
      <c r="D35" s="16" t="s">
        <v>35</v>
      </c>
    </row>
    <row r="36" spans="1:4" x14ac:dyDescent="0.35">
      <c r="A36" s="14" t="s">
        <v>3</v>
      </c>
      <c r="B36" s="15"/>
      <c r="C36" s="17" t="s">
        <v>36</v>
      </c>
      <c r="D36" s="17" t="s">
        <v>37</v>
      </c>
    </row>
    <row r="37" spans="1:4" x14ac:dyDescent="0.35">
      <c r="A37" s="14" t="s">
        <v>4</v>
      </c>
      <c r="B37" s="15"/>
      <c r="C37" s="17" t="s">
        <v>7</v>
      </c>
      <c r="D37" s="17" t="s">
        <v>7</v>
      </c>
    </row>
    <row r="38" spans="1:4" ht="15" thickBot="1" x14ac:dyDescent="0.4">
      <c r="A38" s="14" t="s">
        <v>6</v>
      </c>
      <c r="B38" s="15"/>
      <c r="C38" s="18" t="s">
        <v>5</v>
      </c>
      <c r="D38" s="18" t="s">
        <v>5</v>
      </c>
    </row>
    <row r="39" spans="1:4" ht="15" thickBot="1" x14ac:dyDescent="0.4">
      <c r="A39" s="14" t="s">
        <v>8</v>
      </c>
      <c r="B39" s="15"/>
      <c r="C39" s="18" t="s">
        <v>9</v>
      </c>
      <c r="D39" s="18" t="s">
        <v>9</v>
      </c>
    </row>
    <row r="40" spans="1:4" ht="15" thickBot="1" x14ac:dyDescent="0.4">
      <c r="A40" s="14" t="s">
        <v>10</v>
      </c>
      <c r="B40" s="15"/>
      <c r="C40" s="18" t="s">
        <v>11</v>
      </c>
      <c r="D40" s="18" t="s">
        <v>11</v>
      </c>
    </row>
    <row r="41" spans="1:4" ht="15" thickBot="1" x14ac:dyDescent="0.4">
      <c r="A41" s="19" t="s">
        <v>12</v>
      </c>
      <c r="B41" s="20"/>
      <c r="C41" s="18"/>
      <c r="D41" s="18"/>
    </row>
    <row r="42" spans="1:4" x14ac:dyDescent="0.35">
      <c r="A42" s="21" t="s">
        <v>7</v>
      </c>
      <c r="B42" s="22" t="s">
        <v>13</v>
      </c>
      <c r="C42" s="23" t="s">
        <v>36</v>
      </c>
      <c r="D42" s="23" t="s">
        <v>37</v>
      </c>
    </row>
    <row r="43" spans="1:4" x14ac:dyDescent="0.35">
      <c r="A43" s="22" t="s">
        <v>32</v>
      </c>
      <c r="B43" s="22" t="s">
        <v>13</v>
      </c>
      <c r="C43" s="23" t="s">
        <v>38</v>
      </c>
      <c r="D43" s="23" t="s">
        <v>39</v>
      </c>
    </row>
    <row r="44" spans="1:4" x14ac:dyDescent="0.35">
      <c r="A44" s="22" t="s">
        <v>31</v>
      </c>
      <c r="B44" s="22" t="s">
        <v>15</v>
      </c>
      <c r="C44" s="23" t="s">
        <v>40</v>
      </c>
      <c r="D44" s="23" t="s">
        <v>41</v>
      </c>
    </row>
    <row r="45" spans="1:4" x14ac:dyDescent="0.35">
      <c r="A45" s="22"/>
      <c r="B45" s="22" t="s">
        <v>13</v>
      </c>
      <c r="C45" s="23" t="s">
        <v>40</v>
      </c>
      <c r="D45" s="23" t="s">
        <v>42</v>
      </c>
    </row>
    <row r="46" spans="1:4" x14ac:dyDescent="0.35">
      <c r="A46" s="21" t="s">
        <v>30</v>
      </c>
      <c r="B46" s="22" t="s">
        <v>13</v>
      </c>
      <c r="C46" s="23" t="s">
        <v>44</v>
      </c>
      <c r="D46" s="23" t="s">
        <v>43</v>
      </c>
    </row>
    <row r="47" spans="1:4" x14ac:dyDescent="0.35">
      <c r="A47" s="21" t="s">
        <v>29</v>
      </c>
      <c r="B47" s="22" t="s">
        <v>15</v>
      </c>
      <c r="C47" s="23" t="s">
        <v>45</v>
      </c>
      <c r="D47" s="23" t="s">
        <v>46</v>
      </c>
    </row>
    <row r="48" spans="1:4" x14ac:dyDescent="0.35">
      <c r="A48" s="22"/>
      <c r="B48" s="22" t="s">
        <v>13</v>
      </c>
      <c r="C48" s="23" t="s">
        <v>47</v>
      </c>
      <c r="D48" s="23" t="s">
        <v>46</v>
      </c>
    </row>
    <row r="49" spans="1:4" x14ac:dyDescent="0.35">
      <c r="A49" s="21" t="s">
        <v>28</v>
      </c>
      <c r="B49" s="22" t="s">
        <v>13</v>
      </c>
      <c r="C49" s="23" t="s">
        <v>48</v>
      </c>
      <c r="D49" s="23" t="s">
        <v>49</v>
      </c>
    </row>
    <row r="50" spans="1:4" x14ac:dyDescent="0.35">
      <c r="A50" s="21" t="s">
        <v>27</v>
      </c>
      <c r="B50" s="22" t="s">
        <v>13</v>
      </c>
      <c r="C50" s="23" t="s">
        <v>50</v>
      </c>
      <c r="D50" s="23" t="s">
        <v>51</v>
      </c>
    </row>
    <row r="51" spans="1:4" x14ac:dyDescent="0.35">
      <c r="A51" s="22" t="s">
        <v>26</v>
      </c>
      <c r="B51" s="22" t="s">
        <v>13</v>
      </c>
      <c r="C51" s="23" t="s">
        <v>52</v>
      </c>
      <c r="D51" s="23" t="s">
        <v>53</v>
      </c>
    </row>
    <row r="52" spans="1:4" x14ac:dyDescent="0.35">
      <c r="A52" s="21" t="s">
        <v>25</v>
      </c>
      <c r="B52" s="22" t="s">
        <v>15</v>
      </c>
      <c r="C52" s="23" t="s">
        <v>54</v>
      </c>
      <c r="D52" s="23" t="s">
        <v>55</v>
      </c>
    </row>
    <row r="53" spans="1:4" x14ac:dyDescent="0.35">
      <c r="A53" s="22"/>
      <c r="B53" s="22" t="s">
        <v>13</v>
      </c>
      <c r="C53" s="23" t="s">
        <v>56</v>
      </c>
      <c r="D53" s="23" t="s">
        <v>57</v>
      </c>
    </row>
    <row r="54" spans="1:4" x14ac:dyDescent="0.35">
      <c r="A54" s="21" t="s">
        <v>24</v>
      </c>
      <c r="B54" s="22" t="s">
        <v>15</v>
      </c>
      <c r="C54" s="23" t="s">
        <v>58</v>
      </c>
      <c r="D54" s="23" t="s">
        <v>59</v>
      </c>
    </row>
    <row r="55" spans="1:4" x14ac:dyDescent="0.35">
      <c r="A55" s="22"/>
      <c r="B55" s="22" t="s">
        <v>13</v>
      </c>
      <c r="C55" s="23" t="s">
        <v>60</v>
      </c>
      <c r="D55" s="23" t="s">
        <v>61</v>
      </c>
    </row>
    <row r="56" spans="1:4" x14ac:dyDescent="0.35">
      <c r="A56" s="21" t="s">
        <v>23</v>
      </c>
      <c r="B56" s="22" t="s">
        <v>13</v>
      </c>
      <c r="C56" s="23" t="s">
        <v>62</v>
      </c>
      <c r="D56" s="23" t="s">
        <v>63</v>
      </c>
    </row>
    <row r="57" spans="1:4" x14ac:dyDescent="0.35">
      <c r="A57" s="22" t="s">
        <v>22</v>
      </c>
      <c r="B57" s="22" t="s">
        <v>13</v>
      </c>
      <c r="C57" s="23" t="s">
        <v>64</v>
      </c>
      <c r="D57" s="23" t="s">
        <v>65</v>
      </c>
    </row>
    <row r="58" spans="1:4" x14ac:dyDescent="0.35">
      <c r="A58" s="21" t="s">
        <v>21</v>
      </c>
      <c r="B58" s="22" t="s">
        <v>15</v>
      </c>
      <c r="C58" s="23" t="s">
        <v>66</v>
      </c>
      <c r="D58" s="23" t="s">
        <v>67</v>
      </c>
    </row>
    <row r="59" spans="1:4" x14ac:dyDescent="0.35">
      <c r="A59" s="22"/>
      <c r="B59" s="22" t="s">
        <v>13</v>
      </c>
      <c r="C59" s="23" t="s">
        <v>68</v>
      </c>
      <c r="D59" s="23" t="s">
        <v>69</v>
      </c>
    </row>
    <row r="60" spans="1:4" x14ac:dyDescent="0.35">
      <c r="A60" s="21" t="s">
        <v>20</v>
      </c>
      <c r="B60" s="22" t="s">
        <v>15</v>
      </c>
      <c r="C60" s="23" t="s">
        <v>70</v>
      </c>
      <c r="D60" s="23" t="s">
        <v>71</v>
      </c>
    </row>
    <row r="61" spans="1:4" x14ac:dyDescent="0.35">
      <c r="A61" s="22"/>
      <c r="B61" s="22" t="s">
        <v>13</v>
      </c>
      <c r="C61" s="23" t="s">
        <v>72</v>
      </c>
      <c r="D61" s="23" t="s">
        <v>71</v>
      </c>
    </row>
    <row r="62" spans="1:4" x14ac:dyDescent="0.35">
      <c r="A62" s="21" t="s">
        <v>19</v>
      </c>
      <c r="B62" s="22" t="s">
        <v>13</v>
      </c>
      <c r="C62" s="23" t="s">
        <v>73</v>
      </c>
      <c r="D62" s="23" t="s">
        <v>74</v>
      </c>
    </row>
    <row r="63" spans="1:4" x14ac:dyDescent="0.35">
      <c r="A63" s="21" t="s">
        <v>18</v>
      </c>
      <c r="B63" s="22" t="s">
        <v>15</v>
      </c>
      <c r="C63" s="23" t="s">
        <v>75</v>
      </c>
      <c r="D63" s="23" t="s">
        <v>76</v>
      </c>
    </row>
    <row r="64" spans="1:4" ht="15" thickBot="1" x14ac:dyDescent="0.4">
      <c r="A64" s="24"/>
      <c r="B64" s="24" t="s">
        <v>13</v>
      </c>
      <c r="C64" s="25" t="s">
        <v>77</v>
      </c>
      <c r="D64" s="25" t="s">
        <v>78</v>
      </c>
    </row>
    <row r="65" spans="1:4" x14ac:dyDescent="0.35">
      <c r="A65" s="22" t="s">
        <v>17</v>
      </c>
      <c r="B65" s="22" t="s">
        <v>13</v>
      </c>
      <c r="C65" s="23" t="s">
        <v>79</v>
      </c>
      <c r="D65" s="23" t="s">
        <v>80</v>
      </c>
    </row>
    <row r="66" spans="1:4" x14ac:dyDescent="0.35">
      <c r="A66" s="22" t="s">
        <v>16</v>
      </c>
      <c r="B66" s="22" t="s">
        <v>13</v>
      </c>
      <c r="C66" s="23" t="s">
        <v>81</v>
      </c>
      <c r="D66" s="23" t="s">
        <v>82</v>
      </c>
    </row>
    <row r="67" spans="1:4" x14ac:dyDescent="0.35">
      <c r="A67" s="22" t="s">
        <v>14</v>
      </c>
      <c r="B67" s="22" t="s">
        <v>13</v>
      </c>
      <c r="C67" s="23" t="s">
        <v>83</v>
      </c>
      <c r="D67" s="23" t="s">
        <v>84</v>
      </c>
    </row>
    <row r="68" spans="1:4" ht="15" thickBot="1" x14ac:dyDescent="0.4">
      <c r="A68" s="26" t="s">
        <v>5</v>
      </c>
      <c r="B68" s="24" t="s">
        <v>15</v>
      </c>
      <c r="C68" s="25" t="s">
        <v>85</v>
      </c>
      <c r="D68" s="25" t="s">
        <v>86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Rochdale to Ribblehead Times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Warhurst</dc:creator>
  <cp:lastModifiedBy>Peter Warhurst</cp:lastModifiedBy>
  <dcterms:created xsi:type="dcterms:W3CDTF">2024-01-22T16:42:24Z</dcterms:created>
  <dcterms:modified xsi:type="dcterms:W3CDTF">2024-01-22T16:51:49Z</dcterms:modified>
</cp:coreProperties>
</file>